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4LlXaNc7fvbKCMvgDvkfDZky5yzkRSYm2RCsM4/gLvmRtbOC1Ex2LtB3dnTZZ7g0ISrhzekiGPaFOthD72IWw==" workbookSaltValue="L6zpu3fZY+yr0BTNncjA+g==" workbookSpinCount="100000" lockStructure="1"/>
  <bookViews>
    <workbookView xWindow="0" yWindow="0" windowWidth="20490" windowHeight="7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<sst xmlns="http://schemas.openxmlformats.org/spreadsheetml/2006/main" count="256" uniqueCount="116">
  <si>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</si>
  <si>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</si>
  <si>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</si>
  <si>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</si>
  <si>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</si>
  <si>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</si>
  <si>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</si>
  <si>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</si>
  <si>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</si>
  <si>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</si>
  <si>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</si>
  <si>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</si>
  <si>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</si>
  <si>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</si>
  <si>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</si>
  <si>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</si>
  <si>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</si>
  <si>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</si>
  <si>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</si>
  <si>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</si>
  <si>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</si>
  <si>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</si>
  <si>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</si>
  <si>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</si>
  <si>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</si>
  <si>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</si>
  <si>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</si>
  <si>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</si>
  <si>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</si>
  <si>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</si>
  <si>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</si>
  <si>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</si>
  <si>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</si>
  <si>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</si>
  <si>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</si>
  <si>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</si>
  <si>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</si>
  <si>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</si>
  <si>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</si>
  <si>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</si>
  <si>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</si>
  <si>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</si>
  <si>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</si>
  <si>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</si>
  <si>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</si>
  <si>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</si>
  <si>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</si>
  <si>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</si>
  <si>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</si>
  <si>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</si>
  <si>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</si>
  <si>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</si>
  <si>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</si>
  <si>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</si>
  <si>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</si>
  <si>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</si>
  <si>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</si>
  <si>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</si>
  <si>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</si>
  <si>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</si>
  <si>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</si>
  <si>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</si>
  <si>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</si>
  <si>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</si>
  <si>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</si>
  <si>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</si>
  <si>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</si>
  <si>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</si>
  <si>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</si>
  <si>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</si>
  <si>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</si>
  <si>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</si>
  <si>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</si>
  <si>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</si>
  <si>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</si>
  <si>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</si>
  <si>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</si>
  <si>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</si>
  <si>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</si>
  <si>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</si>
  <si>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</si>
  <si>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</si>
  <si>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</si>
  <si>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</si>
  <si>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</si>
  <si>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</si>
  <si>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</si>
  <si>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</si>
  <si>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</si>
  <si>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</si>
  <si>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</si>
  <si>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</si>
  <si>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</si>
  <si>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</si>
  <si>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</si>
  <si>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</si>
  <si>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</si>
  <si>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</si>
  <si>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</si>
  <si>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</si>
  <si>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</si>
  <si>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</si>
  <si>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</si>
  <si>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</si>
  <si>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</si>
  <si>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</si>
  <si>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</si>
  <si>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</si>
  <si>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</si>
  <si>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</si>
  <si>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</si>
  <si>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</si>
  <si>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</si>
  <si>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平成29年度から地方公営企業法の全部適用をしたことにより、同年度以降のグラフとなっています。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⑤経費回収率は、100％を下回りましたが、より一層の経費削減と水洗化促進による使用料収入の増加に努めます。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⑧水洗化率は、100％を下回っています。100％を目指して、より一層の水洗化を促進し、経営の安定に努めていきます。</t>
    <rPh sb="1" eb="3">
      <t>ヘイセイ</t>
    </rPh>
    <rPh sb="5" eb="7">
      <t>ネンド</t>
    </rPh>
    <rPh sb="9" eb="11">
      <t>チホウ</t>
    </rPh>
    <rPh sb="11" eb="13">
      <t>コウエイ</t>
    </rPh>
    <rPh sb="13" eb="15">
      <t>キギョウ</t>
    </rPh>
    <rPh sb="15" eb="16">
      <t>ホウ</t>
    </rPh>
    <rPh sb="17" eb="19">
      <t>ゼンブ</t>
    </rPh>
    <rPh sb="19" eb="21">
      <t>テキヨウ</t>
    </rPh>
    <rPh sb="30" eb="33">
      <t>ドウネンド</t>
    </rPh>
    <rPh sb="33" eb="35">
      <t>イコウ</t>
    </rPh>
    <rPh sb="52" eb="54">
      <t>ケイジョウ</t>
    </rPh>
    <rPh sb="54" eb="56">
      <t>シュウシ</t>
    </rPh>
    <rPh sb="56" eb="58">
      <t>ヒリツ</t>
    </rPh>
    <rPh sb="60" eb="62">
      <t>オスイ</t>
    </rPh>
    <rPh sb="62" eb="64">
      <t>ショリ</t>
    </rPh>
    <rPh sb="64" eb="66">
      <t>ケイヒ</t>
    </rPh>
    <rPh sb="67" eb="70">
      <t>ゲスイドウ</t>
    </rPh>
    <rPh sb="70" eb="73">
      <t>シヨウリョウ</t>
    </rPh>
    <rPh sb="73" eb="75">
      <t>シュウニュウ</t>
    </rPh>
    <rPh sb="75" eb="76">
      <t>オヨ</t>
    </rPh>
    <rPh sb="77" eb="79">
      <t>イッパン</t>
    </rPh>
    <rPh sb="79" eb="81">
      <t>カイケイ</t>
    </rPh>
    <rPh sb="84" eb="86">
      <t>クリイレ</t>
    </rPh>
    <rPh sb="86" eb="87">
      <t>キン</t>
    </rPh>
    <rPh sb="88" eb="89">
      <t>マカナ</t>
    </rPh>
    <rPh sb="96" eb="97">
      <t>コ</t>
    </rPh>
    <rPh sb="100" eb="102">
      <t>ルイセキ</t>
    </rPh>
    <rPh sb="102" eb="104">
      <t>ケッソン</t>
    </rPh>
    <rPh sb="105" eb="106">
      <t>ショウ</t>
    </rPh>
    <rPh sb="116" eb="118">
      <t>リュウドウ</t>
    </rPh>
    <rPh sb="118" eb="120">
      <t>ヒリツ</t>
    </rPh>
    <rPh sb="122" eb="125">
      <t>ゲスイドウ</t>
    </rPh>
    <rPh sb="125" eb="127">
      <t>セイビ</t>
    </rPh>
    <rPh sb="131" eb="133">
      <t>カリイレ</t>
    </rPh>
    <rPh sb="137" eb="139">
      <t>キギョウ</t>
    </rPh>
    <rPh sb="139" eb="140">
      <t>サイ</t>
    </rPh>
    <rPh sb="140" eb="142">
      <t>ザンダカ</t>
    </rPh>
    <rPh sb="143" eb="146">
      <t>コウスイジュン</t>
    </rPh>
    <rPh sb="152" eb="155">
      <t>ヨクネンド</t>
    </rPh>
    <rPh sb="155" eb="157">
      <t>ショウカン</t>
    </rPh>
    <rPh sb="157" eb="159">
      <t>ヨテイ</t>
    </rPh>
    <rPh sb="160" eb="162">
      <t>キギョウ</t>
    </rPh>
    <rPh sb="162" eb="163">
      <t>サイ</t>
    </rPh>
    <rPh sb="164" eb="166">
      <t>ヒリツ</t>
    </rPh>
    <rPh sb="167" eb="169">
      <t>オオハバ</t>
    </rPh>
    <rPh sb="170" eb="171">
      <t>ヒ</t>
    </rPh>
    <rPh sb="172" eb="173">
      <t>サ</t>
    </rPh>
    <rPh sb="182" eb="184">
      <t>キギョウ</t>
    </rPh>
    <rPh sb="184" eb="185">
      <t>サイ</t>
    </rPh>
    <rPh sb="185" eb="187">
      <t>ザンダカ</t>
    </rPh>
    <rPh sb="187" eb="188">
      <t>タイ</t>
    </rPh>
    <rPh sb="188" eb="190">
      <t>ジギョウ</t>
    </rPh>
    <rPh sb="190" eb="192">
      <t>キボ</t>
    </rPh>
    <rPh sb="192" eb="194">
      <t>ヒリツ</t>
    </rPh>
    <rPh sb="196" eb="199">
      <t>シヨウリョウ</t>
    </rPh>
    <rPh sb="199" eb="201">
      <t>シュウニュウ</t>
    </rPh>
    <rPh sb="202" eb="203">
      <t>タイ</t>
    </rPh>
    <rPh sb="205" eb="207">
      <t>キギョウ</t>
    </rPh>
    <rPh sb="207" eb="208">
      <t>サイ</t>
    </rPh>
    <rPh sb="208" eb="210">
      <t>ザンダカ</t>
    </rPh>
    <rPh sb="211" eb="213">
      <t>ワリアイ</t>
    </rPh>
    <rPh sb="217" eb="219">
      <t>キギョウ</t>
    </rPh>
    <rPh sb="219" eb="220">
      <t>サイ</t>
    </rPh>
    <rPh sb="220" eb="222">
      <t>ザンダカ</t>
    </rPh>
    <rPh sb="223" eb="225">
      <t>キボ</t>
    </rPh>
    <rPh sb="226" eb="227">
      <t>アラワ</t>
    </rPh>
    <rPh sb="231" eb="233">
      <t>ルイジ</t>
    </rPh>
    <rPh sb="233" eb="235">
      <t>ダンタイ</t>
    </rPh>
    <rPh sb="235" eb="237">
      <t>ヘイキン</t>
    </rPh>
    <rPh sb="239" eb="241">
      <t>ヒリツ</t>
    </rPh>
    <rPh sb="242" eb="243">
      <t>ヒク</t>
    </rPh>
    <rPh sb="247" eb="249">
      <t>シヒョウ</t>
    </rPh>
    <rPh sb="257" eb="258">
      <t>ワル</t>
    </rPh>
    <rPh sb="259" eb="261">
      <t>スイジュン</t>
    </rPh>
    <rPh sb="270" eb="272">
      <t>コンゴ</t>
    </rPh>
    <rPh sb="274" eb="276">
      <t>トウシ</t>
    </rPh>
    <rPh sb="277" eb="280">
      <t>ヘイジュンカ</t>
    </rPh>
    <rPh sb="281" eb="282">
      <t>ハカ</t>
    </rPh>
    <rPh sb="287" eb="290">
      <t>ケイカクテキ</t>
    </rPh>
    <rPh sb="291" eb="293">
      <t>カリイレ</t>
    </rPh>
    <rPh sb="295" eb="296">
      <t>ツト</t>
    </rPh>
    <rPh sb="303" eb="305">
      <t>ケイヒ</t>
    </rPh>
    <rPh sb="305" eb="307">
      <t>カイシュウ</t>
    </rPh>
    <rPh sb="307" eb="308">
      <t>リツ</t>
    </rPh>
    <rPh sb="315" eb="317">
      <t>シタマワ</t>
    </rPh>
    <rPh sb="325" eb="327">
      <t>イッソウ</t>
    </rPh>
    <rPh sb="328" eb="330">
      <t>ケイヒ</t>
    </rPh>
    <rPh sb="330" eb="332">
      <t>サクゲン</t>
    </rPh>
    <rPh sb="333" eb="336">
      <t>スイセンカ</t>
    </rPh>
    <rPh sb="336" eb="338">
      <t>ソクシン</t>
    </rPh>
    <rPh sb="341" eb="344">
      <t>シヨウリョウ</t>
    </rPh>
    <rPh sb="344" eb="346">
      <t>シュウニュウ</t>
    </rPh>
    <rPh sb="347" eb="349">
      <t>ゾウカ</t>
    </rPh>
    <rPh sb="350" eb="351">
      <t>ツト</t>
    </rPh>
    <rPh sb="358" eb="360">
      <t>オスイ</t>
    </rPh>
    <rPh sb="360" eb="362">
      <t>ショリ</t>
    </rPh>
    <rPh sb="362" eb="364">
      <t>ゲンカ</t>
    </rPh>
    <rPh sb="366" eb="368">
      <t>ユウシュウ</t>
    </rPh>
    <rPh sb="368" eb="370">
      <t>スイリョウ</t>
    </rPh>
    <rPh sb="371" eb="373">
      <t>リッポウ</t>
    </rPh>
    <rPh sb="377" eb="378">
      <t>ア</t>
    </rPh>
    <rPh sb="381" eb="383">
      <t>オスイ</t>
    </rPh>
    <rPh sb="383" eb="385">
      <t>ショリ</t>
    </rPh>
    <rPh sb="386" eb="387">
      <t>ヨウ</t>
    </rPh>
    <rPh sb="393" eb="394">
      <t>アラワ</t>
    </rPh>
    <rPh sb="398" eb="400">
      <t>ルイジ</t>
    </rPh>
    <rPh sb="400" eb="402">
      <t>ダンタイ</t>
    </rPh>
    <rPh sb="405" eb="407">
      <t>シタマワ</t>
    </rPh>
    <rPh sb="414" eb="416">
      <t>コンゴ</t>
    </rPh>
    <rPh sb="417" eb="419">
      <t>シセツ</t>
    </rPh>
    <rPh sb="420" eb="423">
      <t>ロウキュウカ</t>
    </rPh>
    <rPh sb="424" eb="425">
      <t>トモナ</t>
    </rPh>
    <rPh sb="427" eb="429">
      <t>イジ</t>
    </rPh>
    <rPh sb="429" eb="431">
      <t>カンリ</t>
    </rPh>
    <rPh sb="431" eb="433">
      <t>ヒヨウ</t>
    </rPh>
    <rPh sb="434" eb="436">
      <t>ゾウカ</t>
    </rPh>
    <rPh sb="437" eb="439">
      <t>ミコ</t>
    </rPh>
    <rPh sb="445" eb="448">
      <t>スイセンカ</t>
    </rPh>
    <rPh sb="449" eb="451">
      <t>ソクシン</t>
    </rPh>
    <rPh sb="453" eb="455">
      <t>ユウシュウ</t>
    </rPh>
    <rPh sb="455" eb="457">
      <t>スイリョウ</t>
    </rPh>
    <rPh sb="458" eb="460">
      <t>ゾウカ</t>
    </rPh>
    <rPh sb="461" eb="462">
      <t>ツト</t>
    </rPh>
    <rPh sb="469" eb="471">
      <t>シセツ</t>
    </rPh>
    <rPh sb="471" eb="473">
      <t>リヨウ</t>
    </rPh>
    <rPh sb="473" eb="474">
      <t>リツ</t>
    </rPh>
    <rPh sb="476" eb="478">
      <t>ヘイセイ</t>
    </rPh>
    <rPh sb="480" eb="482">
      <t>ネンド</t>
    </rPh>
    <rPh sb="484" eb="486">
      <t>リュウイキ</t>
    </rPh>
    <rPh sb="486" eb="489">
      <t>ゲスイドウ</t>
    </rPh>
    <rPh sb="490" eb="492">
      <t>ショリ</t>
    </rPh>
    <rPh sb="492" eb="494">
      <t>スイリョウ</t>
    </rPh>
    <rPh sb="501" eb="503">
      <t>キサイ</t>
    </rPh>
    <rPh sb="513" eb="516">
      <t>スイセンカ</t>
    </rPh>
    <rPh sb="516" eb="517">
      <t>リツ</t>
    </rPh>
    <rPh sb="524" eb="526">
      <t>シタマワ</t>
    </rPh>
    <rPh sb="537" eb="539">
      <t>メザ</t>
    </rPh>
    <rPh sb="544" eb="546">
      <t>イッソウ</t>
    </rPh>
    <rPh sb="547" eb="550">
      <t>スイセンカ</t>
    </rPh>
    <rPh sb="551" eb="553">
      <t>ソクシン</t>
    </rPh>
    <rPh sb="555" eb="557">
      <t>ケイエイ</t>
    </rPh>
    <rPh sb="558" eb="560">
      <t>アンテイ</t>
    </rPh>
    <rPh sb="561" eb="562">
      <t>ツト</t>
    </rPh>
    <phoneticPr fontId="4"/>
  </si>
  <si>
    <t>　平成元年の供用開始から31年が経過していますが、耐用年数（50年）を経過した管渠はありません。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</si>
  <si>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人口減少にある中、より一層の水洗化促進により使用料収入を確保していく必要があります。
　一方、これまで整備のために借入れをした企業債残高は、元利合わせた金額について、令和２年度をピークに緩やかに減少していくものの、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7" eb="69">
      <t>ザンダカ</t>
    </rPh>
    <rPh sb="71" eb="73">
      <t>ガンリ</t>
    </rPh>
    <rPh sb="73" eb="74">
      <t>ア</t>
    </rPh>
    <rPh sb="77" eb="79">
      <t>キンガク</t>
    </rPh>
    <rPh sb="84" eb="86">
      <t>レイワ</t>
    </rPh>
    <rPh sb="87" eb="89">
      <t>ネンド</t>
    </rPh>
    <rPh sb="94" eb="95">
      <t>ユル</t>
    </rPh>
    <rPh sb="98" eb="100">
      <t>ゲンショウ</t>
    </rPh>
    <rPh sb="108" eb="110">
      <t>シセツ</t>
    </rPh>
    <rPh sb="111" eb="113">
      <t>イジ</t>
    </rPh>
    <rPh sb="113" eb="115">
      <t>カンリ</t>
    </rPh>
    <rPh sb="116" eb="119">
      <t>ロウキュウカ</t>
    </rPh>
    <rPh sb="122" eb="124">
      <t>コウシン</t>
    </rPh>
    <rPh sb="124" eb="126">
      <t>ヒヨウ</t>
    </rPh>
    <rPh sb="129" eb="131">
      <t>ボウサイ</t>
    </rPh>
    <rPh sb="132" eb="134">
      <t>ゲンサイ</t>
    </rPh>
    <rPh sb="134" eb="136">
      <t>タイサク</t>
    </rPh>
    <rPh sb="139" eb="141">
      <t>ヒヨウ</t>
    </rPh>
    <rPh sb="141" eb="143">
      <t>ゾウカ</t>
    </rPh>
    <rPh sb="144" eb="146">
      <t>ミコ</t>
    </rPh>
    <rPh sb="149" eb="150">
      <t>ヒ</t>
    </rPh>
    <rPh sb="151" eb="152">
      <t>ツヅ</t>
    </rPh>
    <rPh sb="153" eb="154">
      <t>キビ</t>
    </rPh>
    <rPh sb="156" eb="158">
      <t>ケイエイ</t>
    </rPh>
    <rPh sb="158" eb="160">
      <t>ジョウキョウ</t>
    </rPh>
    <rPh sb="161" eb="162">
      <t>シ</t>
    </rPh>
    <rPh sb="167" eb="168">
      <t>カンガ</t>
    </rPh>
    <rPh sb="178" eb="180">
      <t>コンゴ</t>
    </rPh>
    <rPh sb="182" eb="184">
      <t>ケイエイ</t>
    </rPh>
    <rPh sb="184" eb="186">
      <t>センリャク</t>
    </rPh>
    <rPh sb="197" eb="199">
      <t>ケイカク</t>
    </rPh>
    <rPh sb="200" eb="201">
      <t>モト</t>
    </rPh>
    <rPh sb="204" eb="207">
      <t>ジゾクテキ</t>
    </rPh>
    <rPh sb="208" eb="210">
      <t>アンテイ</t>
    </rPh>
    <rPh sb="210" eb="211">
      <t>テキ</t>
    </rPh>
    <rPh sb="212" eb="215">
      <t>ゲスイドウ</t>
    </rPh>
    <rPh sb="220" eb="222">
      <t>テイキョウ</t>
    </rPh>
    <rPh sb="223" eb="224">
      <t>ツト</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</si>
</sst>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0A-4999-9BD5-6F72CEED256A}"/>
            </c:ext>
          </c:extLst>
        </c:ser>
        <c:dLbls>
          <c:showLegendKey val="0"/>
          <c:showVal val="0"/>
          <c:showCatName val="0"/>
          <c:showSerName val="0"/>
          <c:showPercent val="0"/>
          <c:showBubbleSize val="0"/>
        </c:dLbls>
        <c:gapWidth val="150"/>
        <c:axId val="116888576"/>
        <c:axId val="92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0.09</c:v>
                </c:pt>
                <c:pt idx="3">
                  <c:v>0.09</c:v>
                </c:pt>
                <c:pt idx="4">
                  <c:v>0.09</c:v>
                </c:pt>
              </c:numCache>
            </c:numRef>
          </c:val>
          <c:smooth val="0"/>
          <c:extLst xmlns:c16r2="http://schemas.microsoft.com/office/drawing/2015/06/chart">
            <c:ext xmlns:c16="http://schemas.microsoft.com/office/drawing/2014/chart" uri="{C3380CC4-5D6E-409C-BE32-E72D297353CC}">
              <c16:uniqueId val="{00000001-DD0A-4999-9BD5-6F72CEED256A}"/>
            </c:ext>
          </c:extLst>
        </c:ser>
        <c:dLbls>
          <c:showLegendKey val="0"/>
          <c:showVal val="0"/>
          <c:showCatName val="0"/>
          <c:showSerName val="0"/>
          <c:showPercent val="0"/>
          <c:showBubbleSize val="0"/>
        </c:dLbls>
        <c:marker val="1"/>
        <c:smooth val="0"/>
        <c:axId val="116888576"/>
        <c:axId val="92956928"/>
      </c:lineChart>
      <c:dateAx>
        <c:axId val="116888576"/>
        <c:scaling>
          <c:orientation val="minMax"/>
        </c:scaling>
        <c:delete val="1"/>
        <c:axPos val="b"/>
        <c:numFmt formatCode="&quot;H&quot;yy" sourceLinked="1"/>
        <c:majorTickMark val="none"/>
        <c:minorTickMark val="none"/>
        <c:tickLblPos val="none"/>
        <c:crossAx val="92956928"/>
        <c:crosses val="autoZero"/>
        <c:auto val="1"/>
        <c:lblOffset val="100"/>
        <c:baseTimeUnit val="years"/>
      </c:dateAx>
      <c:valAx>
        <c:axId val="92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91.44</c:v>
                </c:pt>
                <c:pt idx="2">
                  <c:v>0</c:v>
                </c:pt>
                <c:pt idx="3">
                  <c:v>0</c:v>
                </c:pt>
                <c:pt idx="4">
                  <c:v>0</c:v>
                </c:pt>
              </c:numCache>
            </c:numRef>
          </c:val>
          <c:extLst xmlns:c16r2="http://schemas.microsoft.com/office/drawing/2015/06/chart">
            <c:ext xmlns:c16="http://schemas.microsoft.com/office/drawing/2014/chart" uri="{C3380CC4-5D6E-409C-BE32-E72D297353CC}">
              <c16:uniqueId val="{00000000-AB4B-4E96-B4FF-0B9742E8A023}"/>
            </c:ext>
          </c:extLst>
        </c:ser>
        <c:dLbls>
          <c:showLegendKey val="0"/>
          <c:showVal val="0"/>
          <c:showCatName val="0"/>
          <c:showSerName val="0"/>
          <c:showPercent val="0"/>
          <c:showBubbleSize val="0"/>
        </c:dLbls>
        <c:gapWidth val="150"/>
        <c:axId val="119348736"/>
        <c:axId val="1194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59.55</c:v>
                </c:pt>
                <c:pt idx="2">
                  <c:v>59.19</c:v>
                </c:pt>
                <c:pt idx="3">
                  <c:v>68.31</c:v>
                </c:pt>
                <c:pt idx="4">
                  <c:v>65.28</c:v>
                </c:pt>
              </c:numCache>
            </c:numRef>
          </c:val>
          <c:smooth val="0"/>
          <c:extLst xmlns:c16r2="http://schemas.microsoft.com/office/drawing/2015/06/chart">
            <c:ext xmlns:c16="http://schemas.microsoft.com/office/drawing/2014/chart" uri="{C3380CC4-5D6E-409C-BE32-E72D297353CC}">
              <c16:uniqueId val="{00000001-AB4B-4E96-B4FF-0B9742E8A023}"/>
            </c:ext>
          </c:extLst>
        </c:ser>
        <c:dLbls>
          <c:showLegendKey val="0"/>
          <c:showVal val="0"/>
          <c:showCatName val="0"/>
          <c:showSerName val="0"/>
          <c:showPercent val="0"/>
          <c:showBubbleSize val="0"/>
        </c:dLbls>
        <c:marker val="1"/>
        <c:smooth val="0"/>
        <c:axId val="119348736"/>
        <c:axId val="119408320"/>
      </c:lineChart>
      <c:dateAx>
        <c:axId val="119348736"/>
        <c:scaling>
          <c:orientation val="minMax"/>
        </c:scaling>
        <c:delete val="1"/>
        <c:axPos val="b"/>
        <c:numFmt formatCode="&quot;H&quot;yy" sourceLinked="1"/>
        <c:majorTickMark val="none"/>
        <c:minorTickMark val="none"/>
        <c:tickLblPos val="none"/>
        <c:crossAx val="119408320"/>
        <c:crosses val="autoZero"/>
        <c:auto val="1"/>
        <c:lblOffset val="100"/>
        <c:baseTimeUnit val="years"/>
      </c:dateAx>
      <c:valAx>
        <c:axId val="119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92.09</c:v>
                </c:pt>
                <c:pt idx="2">
                  <c:v>91.8</c:v>
                </c:pt>
                <c:pt idx="3">
                  <c:v>91.08</c:v>
                </c:pt>
                <c:pt idx="4">
                  <c:v>90.92</c:v>
                </c:pt>
              </c:numCache>
            </c:numRef>
          </c:val>
          <c:extLst xmlns:c16r2="http://schemas.microsoft.com/office/drawing/2015/06/chart">
            <c:ext xmlns:c16="http://schemas.microsoft.com/office/drawing/2014/chart" uri="{C3380CC4-5D6E-409C-BE32-E72D297353CC}">
              <c16:uniqueId val="{00000000-E384-4640-9534-FE7DC5E83496}"/>
            </c:ext>
          </c:extLst>
        </c:ser>
        <c:dLbls>
          <c:showLegendKey val="0"/>
          <c:showVal val="0"/>
          <c:showCatName val="0"/>
          <c:showSerName val="0"/>
          <c:showPercent val="0"/>
          <c:showBubbleSize val="0"/>
        </c:dLbls>
        <c:gapWidth val="150"/>
        <c:axId val="120063488"/>
        <c:axId val="1194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87.14</c:v>
                </c:pt>
                <c:pt idx="2">
                  <c:v>86.66</c:v>
                </c:pt>
                <c:pt idx="3">
                  <c:v>92.62</c:v>
                </c:pt>
                <c:pt idx="4">
                  <c:v>92.72</c:v>
                </c:pt>
              </c:numCache>
            </c:numRef>
          </c:val>
          <c:smooth val="0"/>
          <c:extLst xmlns:c16r2="http://schemas.microsoft.com/office/drawing/2015/06/chart">
            <c:ext xmlns:c16="http://schemas.microsoft.com/office/drawing/2014/chart" uri="{C3380CC4-5D6E-409C-BE32-E72D297353CC}">
              <c16:uniqueId val="{00000001-E384-4640-9534-FE7DC5E83496}"/>
            </c:ext>
          </c:extLst>
        </c:ser>
        <c:dLbls>
          <c:showLegendKey val="0"/>
          <c:showVal val="0"/>
          <c:showCatName val="0"/>
          <c:showSerName val="0"/>
          <c:showPercent val="0"/>
          <c:showBubbleSize val="0"/>
        </c:dLbls>
        <c:marker val="1"/>
        <c:smooth val="0"/>
        <c:axId val="120063488"/>
        <c:axId val="119410048"/>
      </c:lineChart>
      <c:dateAx>
        <c:axId val="120063488"/>
        <c:scaling>
          <c:orientation val="minMax"/>
        </c:scaling>
        <c:delete val="1"/>
        <c:axPos val="b"/>
        <c:numFmt formatCode="&quot;H&quot;yy" sourceLinked="1"/>
        <c:majorTickMark val="none"/>
        <c:minorTickMark val="none"/>
        <c:tickLblPos val="none"/>
        <c:crossAx val="119410048"/>
        <c:crosses val="autoZero"/>
        <c:auto val="1"/>
        <c:lblOffset val="100"/>
        <c:baseTimeUnit val="years"/>
      </c:dateAx>
      <c:valAx>
        <c:axId val="1194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103.47</c:v>
                </c:pt>
                <c:pt idx="2">
                  <c:v>104.66</c:v>
                </c:pt>
                <c:pt idx="3">
                  <c:v>99.74</c:v>
                </c:pt>
                <c:pt idx="4">
                  <c:v>101.78</c:v>
                </c:pt>
              </c:numCache>
            </c:numRef>
          </c:val>
          <c:extLst xmlns:c16r2="http://schemas.microsoft.com/office/drawing/2015/06/chart">
            <c:ext xmlns:c16="http://schemas.microsoft.com/office/drawing/2014/chart" uri="{C3380CC4-5D6E-409C-BE32-E72D297353CC}">
              <c16:uniqueId val="{00000000-A3F2-4134-B51E-D9E20E62E1CB}"/>
            </c:ext>
          </c:extLst>
        </c:ser>
        <c:dLbls>
          <c:showLegendKey val="0"/>
          <c:showVal val="0"/>
          <c:showCatName val="0"/>
          <c:showSerName val="0"/>
          <c:showPercent val="0"/>
          <c:showBubbleSize val="0"/>
        </c:dLbls>
        <c:gapWidth val="150"/>
        <c:axId val="116891136"/>
        <c:axId val="929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108.38</c:v>
                </c:pt>
                <c:pt idx="2">
                  <c:v>108.43</c:v>
                </c:pt>
                <c:pt idx="3">
                  <c:v>106.99</c:v>
                </c:pt>
                <c:pt idx="4">
                  <c:v>107.85</c:v>
                </c:pt>
              </c:numCache>
            </c:numRef>
          </c:val>
          <c:smooth val="0"/>
          <c:extLst xmlns:c16r2="http://schemas.microsoft.com/office/drawing/2015/06/chart">
            <c:ext xmlns:c16="http://schemas.microsoft.com/office/drawing/2014/chart" uri="{C3380CC4-5D6E-409C-BE32-E72D297353CC}">
              <c16:uniqueId val="{00000001-A3F2-4134-B51E-D9E20E62E1CB}"/>
            </c:ext>
          </c:extLst>
        </c:ser>
        <c:dLbls>
          <c:showLegendKey val="0"/>
          <c:showVal val="0"/>
          <c:showCatName val="0"/>
          <c:showSerName val="0"/>
          <c:showPercent val="0"/>
          <c:showBubbleSize val="0"/>
        </c:dLbls>
        <c:marker val="1"/>
        <c:smooth val="0"/>
        <c:axId val="116891136"/>
        <c:axId val="92958656"/>
      </c:lineChart>
      <c:dateAx>
        <c:axId val="116891136"/>
        <c:scaling>
          <c:orientation val="minMax"/>
        </c:scaling>
        <c:delete val="1"/>
        <c:axPos val="b"/>
        <c:numFmt formatCode="&quot;H&quot;yy" sourceLinked="1"/>
        <c:majorTickMark val="none"/>
        <c:minorTickMark val="none"/>
        <c:tickLblPos val="none"/>
        <c:crossAx val="92958656"/>
        <c:crosses val="autoZero"/>
        <c:auto val="1"/>
        <c:lblOffset val="100"/>
        <c:baseTimeUnit val="years"/>
      </c:dateAx>
      <c:valAx>
        <c:axId val="929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2.88</c:v>
                </c:pt>
                <c:pt idx="2">
                  <c:v>5.72</c:v>
                </c:pt>
                <c:pt idx="3">
                  <c:v>8.36</c:v>
                </c:pt>
                <c:pt idx="4">
                  <c:v>9.6</c:v>
                </c:pt>
              </c:numCache>
            </c:numRef>
          </c:val>
          <c:extLst xmlns:c16r2="http://schemas.microsoft.com/office/drawing/2015/06/chart">
            <c:ext xmlns:c16="http://schemas.microsoft.com/office/drawing/2014/chart" uri="{C3380CC4-5D6E-409C-BE32-E72D297353CC}">
              <c16:uniqueId val="{00000000-E313-415B-A1C7-B69A565A4530}"/>
            </c:ext>
          </c:extLst>
        </c:ser>
        <c:dLbls>
          <c:showLegendKey val="0"/>
          <c:showVal val="0"/>
          <c:showCatName val="0"/>
          <c:showSerName val="0"/>
          <c:showPercent val="0"/>
          <c:showBubbleSize val="0"/>
        </c:dLbls>
        <c:gapWidth val="150"/>
        <c:axId val="117102080"/>
        <c:axId val="929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15.21</c:v>
                </c:pt>
                <c:pt idx="2">
                  <c:v>17.350000000000001</c:v>
                </c:pt>
                <c:pt idx="3">
                  <c:v>26.36</c:v>
                </c:pt>
                <c:pt idx="4">
                  <c:v>23.79</c:v>
                </c:pt>
              </c:numCache>
            </c:numRef>
          </c:val>
          <c:smooth val="0"/>
          <c:extLst xmlns:c16r2="http://schemas.microsoft.com/office/drawing/2015/06/chart">
            <c:ext xmlns:c16="http://schemas.microsoft.com/office/drawing/2014/chart" uri="{C3380CC4-5D6E-409C-BE32-E72D297353CC}">
              <c16:uniqueId val="{00000001-E313-415B-A1C7-B69A565A4530}"/>
            </c:ext>
          </c:extLst>
        </c:ser>
        <c:dLbls>
          <c:showLegendKey val="0"/>
          <c:showVal val="0"/>
          <c:showCatName val="0"/>
          <c:showSerName val="0"/>
          <c:showPercent val="0"/>
          <c:showBubbleSize val="0"/>
        </c:dLbls>
        <c:marker val="1"/>
        <c:smooth val="0"/>
        <c:axId val="117102080"/>
        <c:axId val="92960384"/>
      </c:lineChart>
      <c:dateAx>
        <c:axId val="117102080"/>
        <c:scaling>
          <c:orientation val="minMax"/>
        </c:scaling>
        <c:delete val="1"/>
        <c:axPos val="b"/>
        <c:numFmt formatCode="&quot;H&quot;yy" sourceLinked="1"/>
        <c:majorTickMark val="none"/>
        <c:minorTickMark val="none"/>
        <c:tickLblPos val="none"/>
        <c:crossAx val="92960384"/>
        <c:crosses val="autoZero"/>
        <c:auto val="1"/>
        <c:lblOffset val="100"/>
        <c:baseTimeUnit val="years"/>
      </c:dateAx>
      <c:valAx>
        <c:axId val="92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17-4E05-A421-707330709674}"/>
            </c:ext>
          </c:extLst>
        </c:ser>
        <c:dLbls>
          <c:showLegendKey val="0"/>
          <c:showVal val="0"/>
          <c:showCatName val="0"/>
          <c:showSerName val="0"/>
          <c:showPercent val="0"/>
          <c:showBubbleSize val="0"/>
        </c:dLbls>
        <c:gapWidth val="150"/>
        <c:axId val="117104128"/>
        <c:axId val="92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1.43</c:v>
                </c:pt>
                <c:pt idx="4">
                  <c:v>1.22</c:v>
                </c:pt>
              </c:numCache>
            </c:numRef>
          </c:val>
          <c:smooth val="0"/>
          <c:extLst xmlns:c16r2="http://schemas.microsoft.com/office/drawing/2015/06/chart">
            <c:ext xmlns:c16="http://schemas.microsoft.com/office/drawing/2014/chart" uri="{C3380CC4-5D6E-409C-BE32-E72D297353CC}">
              <c16:uniqueId val="{00000001-BD17-4E05-A421-707330709674}"/>
            </c:ext>
          </c:extLst>
        </c:ser>
        <c:dLbls>
          <c:showLegendKey val="0"/>
          <c:showVal val="0"/>
          <c:showCatName val="0"/>
          <c:showSerName val="0"/>
          <c:showPercent val="0"/>
          <c:showBubbleSize val="0"/>
        </c:dLbls>
        <c:marker val="1"/>
        <c:smooth val="0"/>
        <c:axId val="117104128"/>
        <c:axId val="92962112"/>
      </c:lineChart>
      <c:dateAx>
        <c:axId val="117104128"/>
        <c:scaling>
          <c:orientation val="minMax"/>
        </c:scaling>
        <c:delete val="1"/>
        <c:axPos val="b"/>
        <c:numFmt formatCode="&quot;H&quot;yy" sourceLinked="1"/>
        <c:majorTickMark val="none"/>
        <c:minorTickMark val="none"/>
        <c:tickLblPos val="none"/>
        <c:crossAx val="92962112"/>
        <c:crosses val="autoZero"/>
        <c:auto val="1"/>
        <c:lblOffset val="100"/>
        <c:baseTimeUnit val="years"/>
      </c:dateAx>
      <c:valAx>
        <c:axId val="92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07-4DB0-A77E-1739012A25A5}"/>
            </c:ext>
          </c:extLst>
        </c:ser>
        <c:dLbls>
          <c:showLegendKey val="0"/>
          <c:showVal val="0"/>
          <c:showCatName val="0"/>
          <c:showSerName val="0"/>
          <c:showPercent val="0"/>
          <c:showBubbleSize val="0"/>
        </c:dLbls>
        <c:gapWidth val="150"/>
        <c:axId val="119117312"/>
        <c:axId val="1192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12.78</c:v>
                </c:pt>
                <c:pt idx="2">
                  <c:v>12.89</c:v>
                </c:pt>
                <c:pt idx="3">
                  <c:v>7.42</c:v>
                </c:pt>
                <c:pt idx="4">
                  <c:v>4.72</c:v>
                </c:pt>
              </c:numCache>
            </c:numRef>
          </c:val>
          <c:smooth val="0"/>
          <c:extLst xmlns:c16r2="http://schemas.microsoft.com/office/drawing/2015/06/chart">
            <c:ext xmlns:c16="http://schemas.microsoft.com/office/drawing/2014/chart" uri="{C3380CC4-5D6E-409C-BE32-E72D297353CC}">
              <c16:uniqueId val="{00000001-1207-4DB0-A77E-1739012A25A5}"/>
            </c:ext>
          </c:extLst>
        </c:ser>
        <c:dLbls>
          <c:showLegendKey val="0"/>
          <c:showVal val="0"/>
          <c:showCatName val="0"/>
          <c:showSerName val="0"/>
          <c:showPercent val="0"/>
          <c:showBubbleSize val="0"/>
        </c:dLbls>
        <c:marker val="1"/>
        <c:smooth val="0"/>
        <c:axId val="119117312"/>
        <c:axId val="119211136"/>
      </c:lineChart>
      <c:dateAx>
        <c:axId val="119117312"/>
        <c:scaling>
          <c:orientation val="minMax"/>
        </c:scaling>
        <c:delete val="1"/>
        <c:axPos val="b"/>
        <c:numFmt formatCode="&quot;H&quot;yy" sourceLinked="1"/>
        <c:majorTickMark val="none"/>
        <c:minorTickMark val="none"/>
        <c:tickLblPos val="none"/>
        <c:crossAx val="119211136"/>
        <c:crosses val="autoZero"/>
        <c:auto val="1"/>
        <c:lblOffset val="100"/>
        <c:baseTimeUnit val="years"/>
      </c:dateAx>
      <c:valAx>
        <c:axId val="119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37.11</c:v>
                </c:pt>
                <c:pt idx="2">
                  <c:v>39.06</c:v>
                </c:pt>
                <c:pt idx="3">
                  <c:v>31.94</c:v>
                </c:pt>
                <c:pt idx="4">
                  <c:v>40.409999999999997</c:v>
                </c:pt>
              </c:numCache>
            </c:numRef>
          </c:val>
          <c:extLst xmlns:c16r2="http://schemas.microsoft.com/office/drawing/2015/06/chart">
            <c:ext xmlns:c16="http://schemas.microsoft.com/office/drawing/2014/chart" uri="{C3380CC4-5D6E-409C-BE32-E72D297353CC}">
              <c16:uniqueId val="{00000000-FFB7-4054-B855-C86A0C4C205D}"/>
            </c:ext>
          </c:extLst>
        </c:ser>
        <c:dLbls>
          <c:showLegendKey val="0"/>
          <c:showVal val="0"/>
          <c:showCatName val="0"/>
          <c:showSerName val="0"/>
          <c:showPercent val="0"/>
          <c:showBubbleSize val="0"/>
        </c:dLbls>
        <c:gapWidth val="150"/>
        <c:axId val="119119360"/>
        <c:axId val="1192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57.48</c:v>
                </c:pt>
                <c:pt idx="2">
                  <c:v>54.32</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FFB7-4054-B855-C86A0C4C205D}"/>
            </c:ext>
          </c:extLst>
        </c:ser>
        <c:dLbls>
          <c:showLegendKey val="0"/>
          <c:showVal val="0"/>
          <c:showCatName val="0"/>
          <c:showSerName val="0"/>
          <c:showPercent val="0"/>
          <c:showBubbleSize val="0"/>
        </c:dLbls>
        <c:marker val="1"/>
        <c:smooth val="0"/>
        <c:axId val="119119360"/>
        <c:axId val="119212864"/>
      </c:lineChart>
      <c:dateAx>
        <c:axId val="119119360"/>
        <c:scaling>
          <c:orientation val="minMax"/>
        </c:scaling>
        <c:delete val="1"/>
        <c:axPos val="b"/>
        <c:numFmt formatCode="&quot;H&quot;yy" sourceLinked="1"/>
        <c:majorTickMark val="none"/>
        <c:minorTickMark val="none"/>
        <c:tickLblPos val="none"/>
        <c:crossAx val="119212864"/>
        <c:crosses val="autoZero"/>
        <c:auto val="1"/>
        <c:lblOffset val="100"/>
        <c:baseTimeUnit val="years"/>
      </c:dateAx>
      <c:valAx>
        <c:axId val="119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816.02</c:v>
                </c:pt>
                <c:pt idx="2">
                  <c:v>823.79</c:v>
                </c:pt>
                <c:pt idx="3">
                  <c:v>709.93</c:v>
                </c:pt>
                <c:pt idx="4">
                  <c:v>808.83</c:v>
                </c:pt>
              </c:numCache>
            </c:numRef>
          </c:val>
          <c:extLst xmlns:c16r2="http://schemas.microsoft.com/office/drawing/2015/06/chart">
            <c:ext xmlns:c16="http://schemas.microsoft.com/office/drawing/2014/chart" uri="{C3380CC4-5D6E-409C-BE32-E72D297353CC}">
              <c16:uniqueId val="{00000000-3BC4-40E9-951C-7A31AA576559}"/>
            </c:ext>
          </c:extLst>
        </c:ser>
        <c:dLbls>
          <c:showLegendKey val="0"/>
          <c:showVal val="0"/>
          <c:showCatName val="0"/>
          <c:showSerName val="0"/>
          <c:showPercent val="0"/>
          <c:showBubbleSize val="0"/>
        </c:dLbls>
        <c:gapWidth val="150"/>
        <c:axId val="119637504"/>
        <c:axId val="1192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1046.25</c:v>
                </c:pt>
                <c:pt idx="2">
                  <c:v>1000.94</c:v>
                </c:pt>
                <c:pt idx="3">
                  <c:v>847.44</c:v>
                </c:pt>
                <c:pt idx="4">
                  <c:v>857.88</c:v>
                </c:pt>
              </c:numCache>
            </c:numRef>
          </c:val>
          <c:smooth val="0"/>
          <c:extLst xmlns:c16r2="http://schemas.microsoft.com/office/drawing/2015/06/chart">
            <c:ext xmlns:c16="http://schemas.microsoft.com/office/drawing/2014/chart" uri="{C3380CC4-5D6E-409C-BE32-E72D297353CC}">
              <c16:uniqueId val="{00000001-3BC4-40E9-951C-7A31AA576559}"/>
            </c:ext>
          </c:extLst>
        </c:ser>
        <c:dLbls>
          <c:showLegendKey val="0"/>
          <c:showVal val="0"/>
          <c:showCatName val="0"/>
          <c:showSerName val="0"/>
          <c:showPercent val="0"/>
          <c:showBubbleSize val="0"/>
        </c:dLbls>
        <c:marker val="1"/>
        <c:smooth val="0"/>
        <c:axId val="119637504"/>
        <c:axId val="119214592"/>
      </c:lineChart>
      <c:dateAx>
        <c:axId val="119637504"/>
        <c:scaling>
          <c:orientation val="minMax"/>
        </c:scaling>
        <c:delete val="1"/>
        <c:axPos val="b"/>
        <c:numFmt formatCode="&quot;H&quot;yy" sourceLinked="1"/>
        <c:majorTickMark val="none"/>
        <c:minorTickMark val="none"/>
        <c:tickLblPos val="none"/>
        <c:crossAx val="119214592"/>
        <c:crosses val="autoZero"/>
        <c:auto val="1"/>
        <c:lblOffset val="100"/>
        <c:baseTimeUnit val="years"/>
      </c:dateAx>
      <c:valAx>
        <c:axId val="11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105.79</c:v>
                </c:pt>
                <c:pt idx="2">
                  <c:v>106.68</c:v>
                </c:pt>
                <c:pt idx="3">
                  <c:v>99.43</c:v>
                </c:pt>
                <c:pt idx="4">
                  <c:v>99.01</c:v>
                </c:pt>
              </c:numCache>
            </c:numRef>
          </c:val>
          <c:extLst xmlns:c16r2="http://schemas.microsoft.com/office/drawing/2015/06/chart">
            <c:ext xmlns:c16="http://schemas.microsoft.com/office/drawing/2014/chart" uri="{C3380CC4-5D6E-409C-BE32-E72D297353CC}">
              <c16:uniqueId val="{00000000-DC8A-4ABA-9C74-9F3F664EB95C}"/>
            </c:ext>
          </c:extLst>
        </c:ser>
        <c:dLbls>
          <c:showLegendKey val="0"/>
          <c:showVal val="0"/>
          <c:showCatName val="0"/>
          <c:showSerName val="0"/>
          <c:showPercent val="0"/>
          <c:showBubbleSize val="0"/>
        </c:dLbls>
        <c:gapWidth val="150"/>
        <c:axId val="116890624"/>
        <c:axId val="119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88.37</c:v>
                </c:pt>
                <c:pt idx="2">
                  <c:v>93.77</c:v>
                </c:pt>
                <c:pt idx="3">
                  <c:v>94.69</c:v>
                </c:pt>
                <c:pt idx="4">
                  <c:v>94.97</c:v>
                </c:pt>
              </c:numCache>
            </c:numRef>
          </c:val>
          <c:smooth val="0"/>
          <c:extLst xmlns:c16r2="http://schemas.microsoft.com/office/drawing/2015/06/chart">
            <c:ext xmlns:c16="http://schemas.microsoft.com/office/drawing/2014/chart" uri="{C3380CC4-5D6E-409C-BE32-E72D297353CC}">
              <c16:uniqueId val="{00000001-DC8A-4ABA-9C74-9F3F664EB95C}"/>
            </c:ext>
          </c:extLst>
        </c:ser>
        <c:dLbls>
          <c:showLegendKey val="0"/>
          <c:showVal val="0"/>
          <c:showCatName val="0"/>
          <c:showSerName val="0"/>
          <c:showPercent val="0"/>
          <c:showBubbleSize val="0"/>
        </c:dLbls>
        <c:marker val="1"/>
        <c:smooth val="0"/>
        <c:axId val="116890624"/>
        <c:axId val="119216320"/>
      </c:lineChart>
      <c:dateAx>
        <c:axId val="116890624"/>
        <c:scaling>
          <c:orientation val="minMax"/>
        </c:scaling>
        <c:delete val="1"/>
        <c:axPos val="b"/>
        <c:numFmt formatCode="&quot;H&quot;yy" sourceLinked="1"/>
        <c:majorTickMark val="none"/>
        <c:minorTickMark val="none"/>
        <c:tickLblPos val="none"/>
        <c:crossAx val="119216320"/>
        <c:crosses val="autoZero"/>
        <c:auto val="1"/>
        <c:lblOffset val="100"/>
        <c:baseTimeUnit val="years"/>
      </c:dateAx>
      <c:valAx>
        <c:axId val="119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145.5</c:v>
                </c:pt>
                <c:pt idx="2">
                  <c:v>143.72999999999999</c:v>
                </c:pt>
                <c:pt idx="3">
                  <c:v>154.22</c:v>
                </c:pt>
                <c:pt idx="4">
                  <c:v>155.31</c:v>
                </c:pt>
              </c:numCache>
            </c:numRef>
          </c:val>
          <c:extLst xmlns:c16r2="http://schemas.microsoft.com/office/drawing/2015/06/chart">
            <c:ext xmlns:c16="http://schemas.microsoft.com/office/drawing/2014/chart" uri="{C3380CC4-5D6E-409C-BE32-E72D297353CC}">
              <c16:uniqueId val="{00000000-2413-447E-B837-9E421CB350AA}"/>
            </c:ext>
          </c:extLst>
        </c:ser>
        <c:dLbls>
          <c:showLegendKey val="0"/>
          <c:showVal val="0"/>
          <c:showCatName val="0"/>
          <c:showSerName val="0"/>
          <c:showPercent val="0"/>
          <c:showBubbleSize val="0"/>
        </c:dLbls>
        <c:gapWidth val="150"/>
        <c:axId val="119346688"/>
        <c:axId val="1194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178.11</c:v>
                </c:pt>
                <c:pt idx="2">
                  <c:v>165.57</c:v>
                </c:pt>
                <c:pt idx="3">
                  <c:v>159.78</c:v>
                </c:pt>
                <c:pt idx="4">
                  <c:v>159.49</c:v>
                </c:pt>
              </c:numCache>
            </c:numRef>
          </c:val>
          <c:smooth val="0"/>
          <c:extLst xmlns:c16r2="http://schemas.microsoft.com/office/drawing/2015/06/chart">
            <c:ext xmlns:c16="http://schemas.microsoft.com/office/drawing/2014/chart" uri="{C3380CC4-5D6E-409C-BE32-E72D297353CC}">
              <c16:uniqueId val="{00000001-2413-447E-B837-9E421CB350AA}"/>
            </c:ext>
          </c:extLst>
        </c:ser>
        <c:dLbls>
          <c:showLegendKey val="0"/>
          <c:showVal val="0"/>
          <c:showCatName val="0"/>
          <c:showSerName val="0"/>
          <c:showPercent val="0"/>
          <c:showBubbleSize val="0"/>
        </c:dLbls>
        <c:marker val="1"/>
        <c:smooth val="0"/>
        <c:axId val="119346688"/>
        <c:axId val="119406592"/>
      </c:lineChart>
      <c:dateAx>
        <c:axId val="119346688"/>
        <c:scaling>
          <c:orientation val="minMax"/>
        </c:scaling>
        <c:delete val="1"/>
        <c:axPos val="b"/>
        <c:numFmt formatCode="&quot;H&quot;yy" sourceLinked="1"/>
        <c:majorTickMark val="none"/>
        <c:minorTickMark val="none"/>
        <c:tickLblPos val="none"/>
        <c:crossAx val="119406592"/>
        <c:crosses val="autoZero"/>
        <c:auto val="1"/>
        <c:lblOffset val="100"/>
        <c:baseTimeUnit val="years"/>
      </c:dateAx>
      <c:valAx>
        <c:axId val="1194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O88" sqref="BO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東近江市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113642</v>
      </c>
      <c r="AM8" s="51"/>
      <c r="AN8" s="51"/>
      <c r="AO8" s="51"/>
      <c r="AP8" s="51"/>
      <c r="AQ8" s="51"/>
      <c r="AR8" s="51"/>
      <c r="AS8" s="51"/>
      <c r="AT8" s="46">
        <f>データ!T6</f>
        <v>388.37</v>
      </c>
      <c r="AU8" s="46"/>
      <c r="AV8" s="46"/>
      <c r="AW8" s="46"/>
      <c r="AX8" s="46"/>
      <c r="AY8" s="46"/>
      <c r="AZ8" s="46"/>
      <c r="BA8" s="46"/>
      <c r="BB8" s="46">
        <f>データ!U6</f>
        <v>292.61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57.15</v>
      </c>
      <c r="J10" s="46"/>
      <c r="K10" s="46"/>
      <c r="L10" s="46"/>
      <c r="M10" s="46"/>
      <c r="N10" s="46"/>
      <c r="O10" s="46"/>
      <c r="P10" s="46">
        <f>データ!P6</f>
        <v>53.1</v>
      </c>
      <c r="Q10" s="46"/>
      <c r="R10" s="46"/>
      <c r="S10" s="46"/>
      <c r="T10" s="46"/>
      <c r="U10" s="46"/>
      <c r="V10" s="46"/>
      <c r="W10" s="46">
        <f>データ!Q6</f>
        <v>88.89</v>
      </c>
      <c r="X10" s="46"/>
      <c r="Y10" s="46"/>
      <c r="Z10" s="46"/>
      <c r="AA10" s="46"/>
      <c r="AB10" s="46"/>
      <c r="AC10" s="46"/>
      <c r="AD10" s="51">
        <f>データ!R6</f>
        <v>2910</v>
      </c>
      <c r="AE10" s="51"/>
      <c r="AF10" s="51"/>
      <c r="AG10" s="51"/>
      <c r="AH10" s="51"/>
      <c r="AI10" s="51"/>
      <c r="AJ10" s="51"/>
      <c r="AK10" s="2"/>
      <c r="AL10" s="51">
        <f>データ!V6</f>
        <v>60270</v>
      </c>
      <c r="AM10" s="51"/>
      <c r="AN10" s="51"/>
      <c r="AO10" s="51"/>
      <c r="AP10" s="51"/>
      <c r="AQ10" s="51"/>
      <c r="AR10" s="51"/>
      <c r="AS10" s="51"/>
      <c r="AT10" s="46">
        <f>データ!W6</f>
        <v>16.63</v>
      </c>
      <c r="AU10" s="46"/>
      <c r="AV10" s="46"/>
      <c r="AW10" s="46"/>
      <c r="AX10" s="46"/>
      <c r="AY10" s="46"/>
      <c r="AZ10" s="46"/>
      <c r="BA10" s="46"/>
      <c r="BB10" s="46">
        <f>データ!X6</f>
        <v>3624.17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JlRYMr724Wrqxo2f4IpdeT6jdUKPolif56bRNq6PvNywCvDzVPf6j+nlxH+od9jPdAX+uvZRzbnWz1PQTOu4A==" saltValue="WB2ApuLMfQeeizjHJMgZ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57.15</v>
      </c>
      <c r="P6" s="34">
        <f t="shared" si="3"/>
        <v>53.1</v>
      </c>
      <c r="Q6" s="34">
        <f t="shared" si="3"/>
        <v>88.89</v>
      </c>
      <c r="R6" s="34">
        <f t="shared" si="3"/>
        <v>2910</v>
      </c>
      <c r="S6" s="34">
        <f t="shared" si="3"/>
        <v>113642</v>
      </c>
      <c r="T6" s="34">
        <f t="shared" si="3"/>
        <v>388.37</v>
      </c>
      <c r="U6" s="34">
        <f t="shared" si="3"/>
        <v>292.61</v>
      </c>
      <c r="V6" s="34">
        <f t="shared" si="3"/>
        <v>60270</v>
      </c>
      <c r="W6" s="34">
        <f t="shared" si="3"/>
        <v>16.63</v>
      </c>
      <c r="X6" s="34">
        <f t="shared" si="3"/>
        <v>3624.17</v>
      </c>
      <c r="Y6" s="35" t="str">
        <f>IF(Y7="",NA(),Y7)</f>
        <v>-</v>
      </c>
      <c r="Z6" s="35">
        <f t="shared" ref="Z6:AH6" si="4">IF(Z7="",NA(),Z7)</f>
        <v>103.47</v>
      </c>
      <c r="AA6" s="35">
        <f t="shared" si="4"/>
        <v>104.66</v>
      </c>
      <c r="AB6" s="35">
        <f t="shared" si="4"/>
        <v>99.74</v>
      </c>
      <c r="AC6" s="35">
        <f t="shared" si="4"/>
        <v>101.78</v>
      </c>
      <c r="AD6" s="35" t="str">
        <f t="shared" si="4"/>
        <v>-</v>
      </c>
      <c r="AE6" s="35">
        <f t="shared" si="4"/>
        <v>108.38</v>
      </c>
      <c r="AF6" s="35">
        <f t="shared" si="4"/>
        <v>108.43</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12.78</v>
      </c>
      <c r="AQ6" s="35">
        <f t="shared" si="5"/>
        <v>12.89</v>
      </c>
      <c r="AR6" s="35">
        <f t="shared" si="5"/>
        <v>7.42</v>
      </c>
      <c r="AS6" s="35">
        <f t="shared" si="5"/>
        <v>4.72</v>
      </c>
      <c r="AT6" s="34" t="str">
        <f>IF(AT7="","",IF(AT7="-","【-】","【"&amp;SUBSTITUTE(TEXT(AT7,"#,##0.00"),"-","△")&amp;"】"))</f>
        <v>【3.64】</v>
      </c>
      <c r="AU6" s="35" t="str">
        <f>IF(AU7="",NA(),AU7)</f>
        <v>-</v>
      </c>
      <c r="AV6" s="35">
        <f t="shared" ref="AV6:BD6" si="6">IF(AV7="",NA(),AV7)</f>
        <v>37.11</v>
      </c>
      <c r="AW6" s="35">
        <f t="shared" si="6"/>
        <v>39.06</v>
      </c>
      <c r="AX6" s="35">
        <f t="shared" si="6"/>
        <v>31.94</v>
      </c>
      <c r="AY6" s="35">
        <f t="shared" si="6"/>
        <v>40.409999999999997</v>
      </c>
      <c r="AZ6" s="35" t="str">
        <f t="shared" si="6"/>
        <v>-</v>
      </c>
      <c r="BA6" s="35">
        <f t="shared" si="6"/>
        <v>57.48</v>
      </c>
      <c r="BB6" s="35">
        <f t="shared" si="6"/>
        <v>54.32</v>
      </c>
      <c r="BC6" s="35">
        <f t="shared" si="6"/>
        <v>68.180000000000007</v>
      </c>
      <c r="BD6" s="35">
        <f t="shared" si="6"/>
        <v>67.930000000000007</v>
      </c>
      <c r="BE6" s="34" t="str">
        <f>IF(BE7="","",IF(BE7="-","【-】","【"&amp;SUBSTITUTE(TEXT(BE7,"#,##0.00"),"-","△")&amp;"】"))</f>
        <v>【67.52】</v>
      </c>
      <c r="BF6" s="35" t="str">
        <f>IF(BF7="",NA(),BF7)</f>
        <v>-</v>
      </c>
      <c r="BG6" s="35">
        <f t="shared" ref="BG6:BO6" si="7">IF(BG7="",NA(),BG7)</f>
        <v>816.02</v>
      </c>
      <c r="BH6" s="35">
        <f t="shared" si="7"/>
        <v>823.79</v>
      </c>
      <c r="BI6" s="35">
        <f t="shared" si="7"/>
        <v>709.93</v>
      </c>
      <c r="BJ6" s="35">
        <f t="shared" si="7"/>
        <v>808.83</v>
      </c>
      <c r="BK6" s="35" t="str">
        <f t="shared" si="7"/>
        <v>-</v>
      </c>
      <c r="BL6" s="35">
        <f t="shared" si="7"/>
        <v>1046.25</v>
      </c>
      <c r="BM6" s="35">
        <f t="shared" si="7"/>
        <v>1000.94</v>
      </c>
      <c r="BN6" s="35">
        <f t="shared" si="7"/>
        <v>847.44</v>
      </c>
      <c r="BO6" s="35">
        <f t="shared" si="7"/>
        <v>857.88</v>
      </c>
      <c r="BP6" s="34" t="str">
        <f>IF(BP7="","",IF(BP7="-","【-】","【"&amp;SUBSTITUTE(TEXT(BP7,"#,##0.00"),"-","△")&amp;"】"))</f>
        <v>【705.21】</v>
      </c>
      <c r="BQ6" s="35" t="str">
        <f>IF(BQ7="",NA(),BQ7)</f>
        <v>-</v>
      </c>
      <c r="BR6" s="35">
        <f t="shared" ref="BR6:BZ6" si="8">IF(BR7="",NA(),BR7)</f>
        <v>105.79</v>
      </c>
      <c r="BS6" s="35">
        <f t="shared" si="8"/>
        <v>106.68</v>
      </c>
      <c r="BT6" s="35">
        <f t="shared" si="8"/>
        <v>99.43</v>
      </c>
      <c r="BU6" s="35">
        <f t="shared" si="8"/>
        <v>99.01</v>
      </c>
      <c r="BV6" s="35" t="str">
        <f t="shared" si="8"/>
        <v>-</v>
      </c>
      <c r="BW6" s="35">
        <f t="shared" si="8"/>
        <v>88.37</v>
      </c>
      <c r="BX6" s="35">
        <f t="shared" si="8"/>
        <v>93.77</v>
      </c>
      <c r="BY6" s="35">
        <f t="shared" si="8"/>
        <v>94.69</v>
      </c>
      <c r="BZ6" s="35">
        <f t="shared" si="8"/>
        <v>94.97</v>
      </c>
      <c r="CA6" s="34" t="str">
        <f>IF(CA7="","",IF(CA7="-","【-】","【"&amp;SUBSTITUTE(TEXT(CA7,"#,##0.00"),"-","△")&amp;"】"))</f>
        <v>【98.96】</v>
      </c>
      <c r="CB6" s="35" t="str">
        <f>IF(CB7="",NA(),CB7)</f>
        <v>-</v>
      </c>
      <c r="CC6" s="35">
        <f t="shared" ref="CC6:CK6" si="9">IF(CC7="",NA(),CC7)</f>
        <v>145.5</v>
      </c>
      <c r="CD6" s="35">
        <f t="shared" si="9"/>
        <v>143.72999999999999</v>
      </c>
      <c r="CE6" s="35">
        <f t="shared" si="9"/>
        <v>154.22</v>
      </c>
      <c r="CF6" s="35">
        <f t="shared" si="9"/>
        <v>155.31</v>
      </c>
      <c r="CG6" s="35" t="str">
        <f t="shared" si="9"/>
        <v>-</v>
      </c>
      <c r="CH6" s="35">
        <f t="shared" si="9"/>
        <v>178.11</v>
      </c>
      <c r="CI6" s="35">
        <f t="shared" si="9"/>
        <v>165.57</v>
      </c>
      <c r="CJ6" s="35">
        <f t="shared" si="9"/>
        <v>159.78</v>
      </c>
      <c r="CK6" s="35">
        <f t="shared" si="9"/>
        <v>159.49</v>
      </c>
      <c r="CL6" s="34" t="str">
        <f>IF(CL7="","",IF(CL7="-","【-】","【"&amp;SUBSTITUTE(TEXT(CL7,"#,##0.00"),"-","△")&amp;"】"))</f>
        <v>【134.52】</v>
      </c>
      <c r="CM6" s="35" t="str">
        <f>IF(CM7="",NA(),CM7)</f>
        <v>-</v>
      </c>
      <c r="CN6" s="35">
        <f t="shared" ref="CN6:CV6" si="10">IF(CN7="",NA(),CN7)</f>
        <v>91.44</v>
      </c>
      <c r="CO6" s="35" t="str">
        <f t="shared" si="10"/>
        <v>-</v>
      </c>
      <c r="CP6" s="35" t="str">
        <f t="shared" si="10"/>
        <v>-</v>
      </c>
      <c r="CQ6" s="35" t="str">
        <f t="shared" si="10"/>
        <v>-</v>
      </c>
      <c r="CR6" s="35" t="str">
        <f t="shared" si="10"/>
        <v>-</v>
      </c>
      <c r="CS6" s="35">
        <f t="shared" si="10"/>
        <v>59.55</v>
      </c>
      <c r="CT6" s="35">
        <f t="shared" si="10"/>
        <v>59.19</v>
      </c>
      <c r="CU6" s="35">
        <f t="shared" si="10"/>
        <v>68.31</v>
      </c>
      <c r="CV6" s="35">
        <f t="shared" si="10"/>
        <v>65.28</v>
      </c>
      <c r="CW6" s="34" t="str">
        <f>IF(CW7="","",IF(CW7="-","【-】","【"&amp;SUBSTITUTE(TEXT(CW7,"#,##0.00"),"-","△")&amp;"】"))</f>
        <v>【59.57】</v>
      </c>
      <c r="CX6" s="35" t="str">
        <f>IF(CX7="",NA(),CX7)</f>
        <v>-</v>
      </c>
      <c r="CY6" s="35">
        <f t="shared" ref="CY6:DG6" si="11">IF(CY7="",NA(),CY7)</f>
        <v>92.09</v>
      </c>
      <c r="CZ6" s="35">
        <f t="shared" si="11"/>
        <v>91.8</v>
      </c>
      <c r="DA6" s="35">
        <f t="shared" si="11"/>
        <v>91.08</v>
      </c>
      <c r="DB6" s="35">
        <f t="shared" si="11"/>
        <v>90.92</v>
      </c>
      <c r="DC6" s="35" t="str">
        <f t="shared" si="11"/>
        <v>-</v>
      </c>
      <c r="DD6" s="35">
        <f t="shared" si="11"/>
        <v>87.14</v>
      </c>
      <c r="DE6" s="35">
        <f t="shared" si="11"/>
        <v>86.66</v>
      </c>
      <c r="DF6" s="35">
        <f t="shared" si="11"/>
        <v>92.62</v>
      </c>
      <c r="DG6" s="35">
        <f t="shared" si="11"/>
        <v>92.72</v>
      </c>
      <c r="DH6" s="34" t="str">
        <f>IF(DH7="","",IF(DH7="-","【-】","【"&amp;SUBSTITUTE(TEXT(DH7,"#,##0.00"),"-","△")&amp;"】"))</f>
        <v>【95.57】</v>
      </c>
      <c r="DI6" s="35" t="str">
        <f>IF(DI7="",NA(),DI7)</f>
        <v>-</v>
      </c>
      <c r="DJ6" s="35">
        <f t="shared" ref="DJ6:DR6" si="12">IF(DJ7="",NA(),DJ7)</f>
        <v>2.88</v>
      </c>
      <c r="DK6" s="35">
        <f t="shared" si="12"/>
        <v>5.72</v>
      </c>
      <c r="DL6" s="35">
        <f t="shared" si="12"/>
        <v>8.36</v>
      </c>
      <c r="DM6" s="35">
        <f t="shared" si="12"/>
        <v>9.6</v>
      </c>
      <c r="DN6" s="35" t="str">
        <f t="shared" si="12"/>
        <v>-</v>
      </c>
      <c r="DO6" s="35">
        <f t="shared" si="12"/>
        <v>15.21</v>
      </c>
      <c r="DP6" s="35">
        <f t="shared" si="12"/>
        <v>17.350000000000001</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1.43</v>
      </c>
      <c r="EC6" s="35">
        <f t="shared" si="13"/>
        <v>1.22</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0.09</v>
      </c>
      <c r="EM6" s="35">
        <f t="shared" si="14"/>
        <v>0.09</v>
      </c>
      <c r="EN6" s="35">
        <f t="shared" si="14"/>
        <v>0.09</v>
      </c>
      <c r="EO6" s="34" t="str">
        <f>IF(EO7="","",IF(EO7="-","【-】","【"&amp;SUBSTITUTE(TEXT(EO7,"#,##0.00"),"-","△")&amp;"】"))</f>
        <v>【0.30】</v>
      </c>
    </row>
    <row r="7" spans="1:148" s="36" customFormat="1" x14ac:dyDescent="0.15">
      <c r="A7" s="28"/>
      <c r="B7" s="37">
        <v>2020</v>
      </c>
      <c r="C7" s="37">
        <v>252131</v>
      </c>
      <c r="D7" s="37">
        <v>46</v>
      </c>
      <c r="E7" s="37">
        <v>17</v>
      </c>
      <c r="F7" s="37">
        <v>1</v>
      </c>
      <c r="G7" s="37">
        <v>0</v>
      </c>
      <c r="H7" s="37" t="s">
        <v>95</v>
      </c>
      <c r="I7" s="37" t="s">
        <v>96</v>
      </c>
      <c r="J7" s="37" t="s">
        <v>97</v>
      </c>
      <c r="K7" s="37" t="s">
        <v>98</v>
      </c>
      <c r="L7" s="37" t="s">
        <v>99</v>
      </c>
      <c r="M7" s="37" t="s">
        <v>100</v>
      </c>
      <c r="N7" s="38" t="s">
        <v>101</v>
      </c>
      <c r="O7" s="38">
        <v>57.15</v>
      </c>
      <c r="P7" s="38">
        <v>53.1</v>
      </c>
      <c r="Q7" s="38">
        <v>88.89</v>
      </c>
      <c r="R7" s="38">
        <v>2910</v>
      </c>
      <c r="S7" s="38">
        <v>113642</v>
      </c>
      <c r="T7" s="38">
        <v>388.37</v>
      </c>
      <c r="U7" s="38">
        <v>292.61</v>
      </c>
      <c r="V7" s="38">
        <v>60270</v>
      </c>
      <c r="W7" s="38">
        <v>16.63</v>
      </c>
      <c r="X7" s="38">
        <v>3624.17</v>
      </c>
      <c r="Y7" s="38" t="s">
        <v>101</v>
      </c>
      <c r="Z7" s="38">
        <v>103.47</v>
      </c>
      <c r="AA7" s="38">
        <v>104.66</v>
      </c>
      <c r="AB7" s="38">
        <v>99.74</v>
      </c>
      <c r="AC7" s="38">
        <v>101.78</v>
      </c>
      <c r="AD7" s="38" t="s">
        <v>101</v>
      </c>
      <c r="AE7" s="38">
        <v>108.38</v>
      </c>
      <c r="AF7" s="38">
        <v>108.43</v>
      </c>
      <c r="AG7" s="38">
        <v>106.99</v>
      </c>
      <c r="AH7" s="38">
        <v>107.85</v>
      </c>
      <c r="AI7" s="38">
        <v>106.67</v>
      </c>
      <c r="AJ7" s="38" t="s">
        <v>101</v>
      </c>
      <c r="AK7" s="38">
        <v>0</v>
      </c>
      <c r="AL7" s="38">
        <v>0</v>
      </c>
      <c r="AM7" s="38">
        <v>0</v>
      </c>
      <c r="AN7" s="38">
        <v>0</v>
      </c>
      <c r="AO7" s="38" t="s">
        <v>101</v>
      </c>
      <c r="AP7" s="38">
        <v>12.78</v>
      </c>
      <c r="AQ7" s="38">
        <v>12.89</v>
      </c>
      <c r="AR7" s="38">
        <v>7.42</v>
      </c>
      <c r="AS7" s="38">
        <v>4.72</v>
      </c>
      <c r="AT7" s="38">
        <v>3.64</v>
      </c>
      <c r="AU7" s="38" t="s">
        <v>101</v>
      </c>
      <c r="AV7" s="38">
        <v>37.11</v>
      </c>
      <c r="AW7" s="38">
        <v>39.06</v>
      </c>
      <c r="AX7" s="38">
        <v>31.94</v>
      </c>
      <c r="AY7" s="38">
        <v>40.409999999999997</v>
      </c>
      <c r="AZ7" s="38" t="s">
        <v>101</v>
      </c>
      <c r="BA7" s="38">
        <v>57.48</v>
      </c>
      <c r="BB7" s="38">
        <v>54.32</v>
      </c>
      <c r="BC7" s="38">
        <v>68.180000000000007</v>
      </c>
      <c r="BD7" s="38">
        <v>67.930000000000007</v>
      </c>
      <c r="BE7" s="38">
        <v>67.52</v>
      </c>
      <c r="BF7" s="38" t="s">
        <v>101</v>
      </c>
      <c r="BG7" s="38">
        <v>816.02</v>
      </c>
      <c r="BH7" s="38">
        <v>823.79</v>
      </c>
      <c r="BI7" s="38">
        <v>709.93</v>
      </c>
      <c r="BJ7" s="38">
        <v>808.83</v>
      </c>
      <c r="BK7" s="38" t="s">
        <v>101</v>
      </c>
      <c r="BL7" s="38">
        <v>1046.25</v>
      </c>
      <c r="BM7" s="38">
        <v>1000.94</v>
      </c>
      <c r="BN7" s="38">
        <v>847.44</v>
      </c>
      <c r="BO7" s="38">
        <v>857.88</v>
      </c>
      <c r="BP7" s="38">
        <v>705.21</v>
      </c>
      <c r="BQ7" s="38" t="s">
        <v>101</v>
      </c>
      <c r="BR7" s="38">
        <v>105.79</v>
      </c>
      <c r="BS7" s="38">
        <v>106.68</v>
      </c>
      <c r="BT7" s="38">
        <v>99.43</v>
      </c>
      <c r="BU7" s="38">
        <v>99.01</v>
      </c>
      <c r="BV7" s="38" t="s">
        <v>101</v>
      </c>
      <c r="BW7" s="38">
        <v>88.37</v>
      </c>
      <c r="BX7" s="38">
        <v>93.77</v>
      </c>
      <c r="BY7" s="38">
        <v>94.69</v>
      </c>
      <c r="BZ7" s="38">
        <v>94.97</v>
      </c>
      <c r="CA7" s="38">
        <v>98.96</v>
      </c>
      <c r="CB7" s="38" t="s">
        <v>101</v>
      </c>
      <c r="CC7" s="38">
        <v>145.5</v>
      </c>
      <c r="CD7" s="38">
        <v>143.72999999999999</v>
      </c>
      <c r="CE7" s="38">
        <v>154.22</v>
      </c>
      <c r="CF7" s="38">
        <v>155.31</v>
      </c>
      <c r="CG7" s="38" t="s">
        <v>101</v>
      </c>
      <c r="CH7" s="38">
        <v>178.11</v>
      </c>
      <c r="CI7" s="38">
        <v>165.57</v>
      </c>
      <c r="CJ7" s="38">
        <v>159.78</v>
      </c>
      <c r="CK7" s="38">
        <v>159.49</v>
      </c>
      <c r="CL7" s="38">
        <v>134.52000000000001</v>
      </c>
      <c r="CM7" s="38" t="s">
        <v>101</v>
      </c>
      <c r="CN7" s="38">
        <v>91.44</v>
      </c>
      <c r="CO7" s="38" t="s">
        <v>101</v>
      </c>
      <c r="CP7" s="38" t="s">
        <v>101</v>
      </c>
      <c r="CQ7" s="38" t="s">
        <v>101</v>
      </c>
      <c r="CR7" s="38" t="s">
        <v>101</v>
      </c>
      <c r="CS7" s="38">
        <v>59.55</v>
      </c>
      <c r="CT7" s="38">
        <v>59.19</v>
      </c>
      <c r="CU7" s="38">
        <v>68.31</v>
      </c>
      <c r="CV7" s="38">
        <v>65.28</v>
      </c>
      <c r="CW7" s="38">
        <v>59.57</v>
      </c>
      <c r="CX7" s="38" t="s">
        <v>101</v>
      </c>
      <c r="CY7" s="38">
        <v>92.09</v>
      </c>
      <c r="CZ7" s="38">
        <v>91.8</v>
      </c>
      <c r="DA7" s="38">
        <v>91.08</v>
      </c>
      <c r="DB7" s="38">
        <v>90.92</v>
      </c>
      <c r="DC7" s="38" t="s">
        <v>101</v>
      </c>
      <c r="DD7" s="38">
        <v>87.14</v>
      </c>
      <c r="DE7" s="38">
        <v>86.66</v>
      </c>
      <c r="DF7" s="38">
        <v>92.62</v>
      </c>
      <c r="DG7" s="38">
        <v>92.72</v>
      </c>
      <c r="DH7" s="38">
        <v>95.57</v>
      </c>
      <c r="DI7" s="38" t="s">
        <v>101</v>
      </c>
      <c r="DJ7" s="38">
        <v>2.88</v>
      </c>
      <c r="DK7" s="38">
        <v>5.72</v>
      </c>
      <c r="DL7" s="38">
        <v>8.36</v>
      </c>
      <c r="DM7" s="38">
        <v>9.6</v>
      </c>
      <c r="DN7" s="38" t="s">
        <v>101</v>
      </c>
      <c r="DO7" s="38">
        <v>15.21</v>
      </c>
      <c r="DP7" s="38">
        <v>17.350000000000001</v>
      </c>
      <c r="DQ7" s="38">
        <v>26.36</v>
      </c>
      <c r="DR7" s="38">
        <v>23.79</v>
      </c>
      <c r="DS7" s="38">
        <v>36.520000000000003</v>
      </c>
      <c r="DT7" s="38" t="s">
        <v>101</v>
      </c>
      <c r="DU7" s="38">
        <v>0</v>
      </c>
      <c r="DV7" s="38">
        <v>0</v>
      </c>
      <c r="DW7" s="38">
        <v>0</v>
      </c>
      <c r="DX7" s="38">
        <v>0</v>
      </c>
      <c r="DY7" s="38" t="s">
        <v>101</v>
      </c>
      <c r="DZ7" s="38">
        <v>0.01</v>
      </c>
      <c r="EA7" s="38">
        <v>0.01</v>
      </c>
      <c r="EB7" s="38">
        <v>1.43</v>
      </c>
      <c r="EC7" s="38">
        <v>1.22</v>
      </c>
      <c r="ED7" s="38">
        <v>5.72</v>
      </c>
      <c r="EE7" s="38" t="s">
        <v>101</v>
      </c>
      <c r="EF7" s="38">
        <v>0</v>
      </c>
      <c r="EG7" s="38">
        <v>0</v>
      </c>
      <c r="EH7" s="38">
        <v>0</v>
      </c>
      <c r="EI7" s="38">
        <v>0</v>
      </c>
      <c r="EJ7" s="38" t="s">
        <v>101</v>
      </c>
      <c r="EK7" s="38">
        <v>0.11</v>
      </c>
      <c r="EL7" s="38">
        <v>0.09</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cj10n0247</cp:lastModifiedBy>
  <cp:lastPrinted>2022-01-20T00:09:19Z</cp:lastPrinted>
  <dcterms:created xsi:type="dcterms:W3CDTF">2021-12-03T07:14:48Z</dcterms:created>
  <dcterms:modified xsi:type="dcterms:W3CDTF">2022-03-02T04:17:04Z</dcterms:modified>
  <cp:category/>
</cp:coreProperties>
</file>